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2"/>
  </bookViews>
  <sheets>
    <sheet name="eq. II grado" sheetId="1" r:id="rId1"/>
    <sheet name="pi greco" sheetId="2" r:id="rId2"/>
    <sheet name="zeri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<sst xmlns="http://schemas.openxmlformats.org/spreadsheetml/2006/main" count="8" uniqueCount="6">
  <si>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formula classica</t>
  </si>
  <si>
    <t>formula razionalizzata</t>
  </si>
  <si>
    <t>zeri di exp(x)-x-2</t>
  </si>
  <si>
    <t>bisezione</t>
  </si>
  <si>
    <t>Newton (prova a cambiare e3)</t>
  </si>
  <si>
    <t>Secanti (perche' divisione per 0?)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</si>
</sst>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0000000E+000"/>
    <numFmt numFmtId="166" formatCode="0.000000000E+000"/>
  </numFmts>
  <fonts count="4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3" sqref="C3"/>
    </sheetView>
  </sheetViews>
  <sheetFormatPr defaultColWidth="12.57421875" defaultRowHeight="12.75"/>
  <cols>
    <col min="1" max="1" width="23.421875" style="0" customWidth="1"/>
    <col min="2" max="2" width="24.00390625" style="0" customWidth="1"/>
    <col min="3" max="3" width="23.421875" style="0" customWidth="1"/>
    <col min="4" max="16384" width="11.57421875" style="0" customWidth="1"/>
  </cols>
  <sheetData>
    <row r="1" spans="1:3" ht="12">
      <c r="A1" s="1">
        <f>10^(-10)</f>
        <v>1E-10</v>
      </c>
      <c r="B1" s="1">
        <f>1</f>
        <v>1</v>
      </c>
      <c r="C1" s="1">
        <f>10^(-4)</f>
        <v>0.0001</v>
      </c>
    </row>
    <row r="2" spans="1:3" ht="12">
      <c r="A2" s="1">
        <f>(SQRT(B1^2-4*A1*C1)-B1)/(2*A1)</f>
        <v>-9.992007221626409E-05</v>
      </c>
      <c r="B2" s="1">
        <f>A1*A2^2+B1*A2+C1</f>
        <v>7.992778373691904E-08</v>
      </c>
      <c r="C2" s="1" t="s">
        <v>0</v>
      </c>
    </row>
    <row r="3" spans="1:3" ht="12">
      <c r="A3" s="1">
        <f>-2*C1/(SQRT(B1^2-4*A1*C1)+B1)</f>
        <v>-0.00010000000000000101</v>
      </c>
      <c r="B3" s="1">
        <f>A1*A3^2+B1*A3+C1</f>
        <v>0</v>
      </c>
      <c r="C3" s="1" t="s">
        <v>1</v>
      </c>
    </row>
    <row r="4" spans="1:3" ht="12">
      <c r="A4" s="1"/>
      <c r="B4" s="1"/>
      <c r="C4" s="1"/>
    </row>
    <row r="5" spans="1:3" ht="12">
      <c r="A5" s="1"/>
      <c r="B5" s="1"/>
      <c r="C5" s="1"/>
    </row>
    <row r="6" spans="1:3" ht="12">
      <c r="A6" s="1"/>
      <c r="B6" s="1"/>
      <c r="C6" s="1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1" sqref="B1"/>
    </sheetView>
  </sheetViews>
  <sheetFormatPr defaultColWidth="12.57421875" defaultRowHeight="12.75"/>
  <cols>
    <col min="1" max="2" width="24.00390625" style="0" customWidth="1"/>
    <col min="3" max="16384" width="11.57421875" style="0" customWidth="1"/>
  </cols>
  <sheetData>
    <row r="1" spans="1:2" ht="12">
      <c r="A1" s="1">
        <v>2</v>
      </c>
      <c r="B1" s="1">
        <f>2</f>
        <v>2</v>
      </c>
    </row>
    <row r="2" spans="1:2" ht="12">
      <c r="A2" s="1">
        <f>2^(ROW()-1/2)*SQRT(1-SQRT(1-4^(1-ROW())*A1^2))</f>
        <v>2.8284271247461903</v>
      </c>
      <c r="B2" s="1">
        <f>SQRT(2)*B1/SQRT(1+SQRT(1-4^(1-ROW())*B1^2))</f>
        <v>2.8284271247461903</v>
      </c>
    </row>
    <row r="3" spans="1:2" ht="12">
      <c r="A3" s="1">
        <f>2^(ROW()-1/2)*SQRT(1-SQRT(1-4^(1-ROW())*A2^2))</f>
        <v>3.0614674589207187</v>
      </c>
      <c r="B3" s="1">
        <f>SQRT(2)*B2/SQRT(1+SQRT(1-4^(1-ROW())*B2^2))</f>
        <v>3.0614674589207187</v>
      </c>
    </row>
    <row r="4" spans="1:2" ht="12">
      <c r="A4" s="1">
        <f>2^(ROW()-1/2)*SQRT(1-SQRT(1-4^(1-ROW())*A3^2))</f>
        <v>3.121445152258053</v>
      </c>
      <c r="B4" s="1">
        <f>SQRT(2)*B3/SQRT(1+SQRT(1-4^(1-ROW())*B3^2))</f>
        <v>3.121445152258053</v>
      </c>
    </row>
    <row r="5" spans="1:2" ht="12">
      <c r="A5" s="1">
        <f>2^(ROW()-1/2)*SQRT(1-SQRT(1-4^(1-ROW())*A4^2))</f>
        <v>3.136548490545941</v>
      </c>
      <c r="B5" s="1">
        <f>SQRT(2)*B4/SQRT(1+SQRT(1-4^(1-ROW())*B4^2))</f>
        <v>3.1365484905459398</v>
      </c>
    </row>
    <row r="6" spans="1:2" ht="12">
      <c r="A6" s="1">
        <f>2^(ROW()-1/2)*SQRT(1-SQRT(1-4^(1-ROW())*A5^2))</f>
        <v>3.140331156954739</v>
      </c>
      <c r="B6" s="1">
        <f>SQRT(2)*B5/SQRT(1+SQRT(1-4^(1-ROW())*B5^2))</f>
        <v>3.140331156954754</v>
      </c>
    </row>
    <row r="7" spans="1:2" ht="12">
      <c r="A7" s="1">
        <f>2^(ROW()-1/2)*SQRT(1-SQRT(1-4^(1-ROW())*A6^2))</f>
        <v>3.141277250932757</v>
      </c>
      <c r="B7" s="1">
        <f>SQRT(2)*B6/SQRT(1+SQRT(1-4^(1-ROW())*B6^2))</f>
        <v>3.141277250932774</v>
      </c>
    </row>
    <row r="8" spans="1:2" ht="12">
      <c r="A8" s="1">
        <f>2^(ROW()-1/2)*SQRT(1-SQRT(1-4^(1-ROW())*A7^2))</f>
        <v>3.1415138011441455</v>
      </c>
      <c r="B8" s="1">
        <f>SQRT(2)*B7/SQRT(1+SQRT(1-4^(1-ROW())*B7^2))</f>
        <v>3.1415138011443027</v>
      </c>
    </row>
    <row r="9" spans="1:2" ht="12">
      <c r="A9" s="1">
        <f>2^(ROW()-1/2)*SQRT(1-SQRT(1-4^(1-ROW())*A8^2))</f>
        <v>3.1415729403678827</v>
      </c>
      <c r="B9" s="1">
        <f>SQRT(2)*B8/SQRT(1+SQRT(1-4^(1-ROW())*B8^2))</f>
        <v>3.141572940367093</v>
      </c>
    </row>
    <row r="10" spans="1:2" ht="12">
      <c r="A10" s="1">
        <f>2^(ROW()-1/2)*SQRT(1-SQRT(1-4^(1-ROW())*A9^2))</f>
        <v>3.141587725279961</v>
      </c>
      <c r="B10" s="1">
        <f>SQRT(2)*B9/SQRT(1+SQRT(1-4^(1-ROW())*B9^2))</f>
        <v>3.141587725277162</v>
      </c>
    </row>
    <row r="11" spans="1:2" ht="12">
      <c r="A11" s="1">
        <f>2^(ROW()-1/2)*SQRT(1-SQRT(1-4^(1-ROW())*A10^2))</f>
        <v>3.141591421504635</v>
      </c>
      <c r="B11" s="1">
        <f>SQRT(2)*B10/SQRT(1+SQRT(1-4^(1-ROW())*B10^2))</f>
        <v>3.141591421511202</v>
      </c>
    </row>
    <row r="12" spans="1:2" ht="12">
      <c r="A12" s="1">
        <f>2^(ROW()-1/2)*SQRT(1-SQRT(1-4^(1-ROW())*A11^2))</f>
        <v>3.141592345611077</v>
      </c>
      <c r="B12" s="1">
        <f>SQRT(2)*B11/SQRT(1+SQRT(1-4^(1-ROW())*B11^2))</f>
        <v>3.1415923455701193</v>
      </c>
    </row>
    <row r="13" spans="1:2" ht="12">
      <c r="A13" s="1">
        <f>2^(ROW()-1/2)*SQRT(1-SQRT(1-4^(1-ROW())*A12^2))</f>
        <v>3.141592576545005</v>
      </c>
      <c r="B13" s="1">
        <f>SQRT(2)*B12/SQRT(1+SQRT(1-4^(1-ROW())*B12^2))</f>
        <v>3.1415925765848747</v>
      </c>
    </row>
    <row r="14" spans="1:2" ht="12">
      <c r="A14" s="1">
        <f>2^(ROW()-1/2)*SQRT(1-SQRT(1-4^(1-ROW())*A13^2))</f>
        <v>3.1415926334632487</v>
      </c>
      <c r="B14" s="1">
        <f>SQRT(2)*B13/SQRT(1+SQRT(1-4^(1-ROW())*B13^2))</f>
        <v>3.141592634338565</v>
      </c>
    </row>
    <row r="15" spans="1:2" ht="12">
      <c r="A15" s="1">
        <f>2^(ROW()-1/2)*SQRT(1-SQRT(1-4^(1-ROW())*A14^2))</f>
        <v>3.1415926548075896</v>
      </c>
      <c r="B15" s="1">
        <f>SQRT(2)*B14/SQRT(1+SQRT(1-4^(1-ROW())*B14^2))</f>
        <v>3.141592648776988</v>
      </c>
    </row>
    <row r="16" spans="1:2" ht="12">
      <c r="A16" s="1">
        <f>2^(ROW()-1/2)*SQRT(1-SQRT(1-4^(1-ROW())*A15^2))</f>
        <v>3.1415926453212153</v>
      </c>
      <c r="B16" s="1">
        <f>SQRT(2)*B15/SQRT(1+SQRT(1-4^(1-ROW())*B15^2))</f>
        <v>3.141592652386594</v>
      </c>
    </row>
    <row r="17" spans="1:2" ht="12">
      <c r="A17" s="1">
        <f>2^(ROW()-1/2)*SQRT(1-SQRT(1-4^(1-ROW())*A16^2))</f>
        <v>3.14159260737572</v>
      </c>
      <c r="B17" s="1">
        <f>SQRT(2)*B16/SQRT(1+SQRT(1-4^(1-ROW())*B16^2))</f>
        <v>3.141592653288996</v>
      </c>
    </row>
    <row r="18" spans="1:2" ht="12">
      <c r="A18" s="1">
        <f>2^(ROW()-1/2)*SQRT(1-SQRT(1-4^(1-ROW())*A17^2))</f>
        <v>3.1415929109396727</v>
      </c>
      <c r="B18" s="1">
        <f>SQRT(2)*B17/SQRT(1+SQRT(1-4^(1-ROW())*B17^2))</f>
        <v>3.1415926535145964</v>
      </c>
    </row>
    <row r="19" spans="1:2" ht="12">
      <c r="A19" s="1">
        <f>2^(ROW()-1/2)*SQRT(1-SQRT(1-4^(1-ROW())*A18^2))</f>
        <v>3.1415916966836854</v>
      </c>
      <c r="B19" s="1">
        <f>SQRT(2)*B18/SQRT(1+SQRT(1-4^(1-ROW())*B18^2))</f>
        <v>3.1415926535709966</v>
      </c>
    </row>
    <row r="20" spans="1:2" ht="12">
      <c r="A20" s="1">
        <f>2^(ROW()-1/2)*SQRT(1-SQRT(1-4^(1-ROW())*A19^2))</f>
        <v>3.1415965537048196</v>
      </c>
      <c r="B20" s="1">
        <f>SQRT(2)*B19/SQRT(1+SQRT(1-4^(1-ROW())*B19^2))</f>
        <v>3.141592653585097</v>
      </c>
    </row>
    <row r="21" spans="1:2" ht="12">
      <c r="A21" s="1">
        <f>2^(ROW()-1/2)*SQRT(1-SQRT(1-4^(1-ROW())*A20^2))</f>
        <v>3.1415965537048196</v>
      </c>
      <c r="B21" s="1">
        <f>SQRT(2)*B20/SQRT(1+SQRT(1-4^(1-ROW())*B20^2))</f>
        <v>3.1415926535886225</v>
      </c>
    </row>
    <row r="22" spans="1:2" ht="12">
      <c r="A22" s="1">
        <f>2^(ROW()-1/2)*SQRT(1-SQRT(1-4^(1-ROW())*A21^2))</f>
        <v>3.1415188404655483</v>
      </c>
      <c r="B22" s="1">
        <f>SQRT(2)*B21/SQRT(1+SQRT(1-4^(1-ROW())*B21^2))</f>
        <v>3.1415926535895036</v>
      </c>
    </row>
    <row r="23" spans="1:2" ht="12">
      <c r="A23" s="1">
        <f>2^(ROW()-1/2)*SQRT(1-SQRT(1-4^(1-ROW())*A22^2))</f>
        <v>3.141207968282266</v>
      </c>
      <c r="B23" s="1">
        <f>SQRT(2)*B22/SQRT(1+SQRT(1-4^(1-ROW())*B22^2))</f>
        <v>3.141592653589724</v>
      </c>
    </row>
    <row r="24" spans="1:2" ht="12">
      <c r="A24" s="1">
        <f>2^(ROW()-1/2)*SQRT(1-SQRT(1-4^(1-ROW())*A23^2))</f>
        <v>3.142451272494134</v>
      </c>
      <c r="B24" s="1">
        <f>SQRT(2)*B23/SQRT(1+SQRT(1-4^(1-ROW())*B23^2))</f>
        <v>3.141592653589779</v>
      </c>
    </row>
    <row r="25" spans="1:2" ht="12">
      <c r="A25" s="1">
        <f>2^(ROW()-1/2)*SQRT(1-SQRT(1-4^(1-ROW())*A24^2))</f>
        <v>3.142451272494134</v>
      </c>
      <c r="B25" s="1">
        <f>SQRT(2)*B24/SQRT(1+SQRT(1-4^(1-ROW())*B24^2))</f>
        <v>3.141592653589793</v>
      </c>
    </row>
    <row r="26" spans="1:2" ht="12">
      <c r="A26" s="1">
        <f>2^(ROW()-1/2)*SQRT(1-SQRT(1-4^(1-ROW())*A25^2))</f>
        <v>3.1622776601683795</v>
      </c>
      <c r="B26" s="1">
        <f>SQRT(2)*B25/SQRT(1+SQRT(1-4^(1-ROW())*B25^2))</f>
        <v>3.1415926535897967</v>
      </c>
    </row>
    <row r="27" spans="1:2" ht="12">
      <c r="A27" s="1">
        <f>2^(ROW()-1/2)*SQRT(1-SQRT(1-4^(1-ROW())*A26^2))</f>
        <v>0</v>
      </c>
      <c r="B27" s="1">
        <f>SQRT(2)*B26/SQRT(1+SQRT(1-4^(1-ROW())*B26^2))</f>
        <v>3.1415926535897976</v>
      </c>
    </row>
    <row r="28" spans="1:2" ht="12">
      <c r="A28" s="1">
        <f>2^(ROW()-1/2)*SQRT(1-SQRT(1-4^(1-ROW())*A27^2))</f>
        <v>0</v>
      </c>
      <c r="B28" s="1">
        <f>SQRT(2)*B27/SQRT(1+SQRT(1-4^(1-ROW())*B27^2))</f>
        <v>3.141592653589798</v>
      </c>
    </row>
    <row r="29" spans="1:2" ht="12">
      <c r="A29" s="1">
        <f>2^(ROW()-1/2)*SQRT(1-SQRT(1-4^(1-ROW())*A28^2))</f>
        <v>0</v>
      </c>
      <c r="B29" s="1">
        <f>SQRT(2)*B28/SQRT(1+SQRT(1-4^(1-ROW())*B28^2))</f>
        <v>3.141592653589798</v>
      </c>
    </row>
    <row r="30" spans="1:2" ht="12">
      <c r="A30" s="1">
        <f>2^(ROW()-1/2)*SQRT(1-SQRT(1-4^(1-ROW())*A29^2))</f>
        <v>0</v>
      </c>
      <c r="B30" s="1">
        <f>SQRT(2)*B29/SQRT(1+SQRT(1-4^(1-ROW())*B29^2))</f>
        <v>3.141592653589798</v>
      </c>
    </row>
    <row r="31" spans="1:2" ht="12">
      <c r="A31" t="s">
        <v>0</v>
      </c>
      <c r="B31" t="s"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3" sqref="G3"/>
    </sheetView>
  </sheetViews>
  <sheetFormatPr defaultColWidth="12.57421875" defaultRowHeight="12.75"/>
  <cols>
    <col min="1" max="10" width="17.140625" style="0" customWidth="1"/>
    <col min="11" max="16384" width="11.57421875" style="0" customWidth="1"/>
  </cols>
  <sheetData>
    <row r="1" spans="1:10" ht="12">
      <c r="A1" s="2" t="s">
        <v>2</v>
      </c>
      <c r="B1" s="2"/>
      <c r="C1" s="2"/>
      <c r="D1" s="2"/>
      <c r="E1" s="3"/>
      <c r="F1" s="2"/>
      <c r="G1" s="2"/>
      <c r="H1" s="2"/>
      <c r="I1" s="2"/>
      <c r="J1" s="2"/>
    </row>
    <row r="2" spans="1:10" ht="12">
      <c r="A2" s="2" t="s">
        <v>3</v>
      </c>
      <c r="B2" s="2"/>
      <c r="C2" s="2"/>
      <c r="D2" s="2"/>
      <c r="E2" s="4" t="s">
        <v>4</v>
      </c>
      <c r="F2" s="2"/>
      <c r="G2" s="2" t="s">
        <v>5</v>
      </c>
      <c r="H2" s="2"/>
      <c r="I2" s="2"/>
      <c r="J2" s="2"/>
    </row>
    <row r="3" spans="1:10" ht="12">
      <c r="A3" s="5">
        <f>0</f>
        <v>0</v>
      </c>
      <c r="B3" s="5">
        <f>2</f>
        <v>2</v>
      </c>
      <c r="C3" s="5">
        <f>(A3+B3)/2</f>
        <v>1</v>
      </c>
      <c r="D3" s="5">
        <f>EXP(C3)-C3-2</f>
        <v>-0.2817181715409549</v>
      </c>
      <c r="E3" s="6">
        <v>1</v>
      </c>
      <c r="F3" s="7">
        <f>EXP(E3)-E3-2</f>
        <v>-0.2817181715409549</v>
      </c>
      <c r="G3" s="8">
        <v>0</v>
      </c>
      <c r="H3" s="8">
        <v>2</v>
      </c>
      <c r="I3" s="8">
        <f>H3-(EXP(H3)-H3-2)*(H3-G3)/(EXP(H3)-H3-2-EXP(G3)+G3+2)</f>
        <v>0.45567884185560525</v>
      </c>
      <c r="J3" s="7">
        <f>EXP(I3)-I3-2</f>
        <v>-0.8784351231042806</v>
      </c>
    </row>
    <row r="4" spans="1:10" ht="12">
      <c r="A4" s="5">
        <f>IF((EXP(A3)-A3-2)*(EXP(C3)-C3-2)&lt;0,A3,C3)</f>
        <v>1</v>
      </c>
      <c r="B4" s="5">
        <f>IF((EXP(A3)-A3-2)*(EXP(C3)-C3-2)&lt;0,C3,B3)</f>
        <v>2</v>
      </c>
      <c r="C4" s="5">
        <f>(A4+B4)/2</f>
        <v>1.5</v>
      </c>
      <c r="D4" s="5">
        <f>EXP(C4)-C4-2</f>
        <v>0.9816890703380645</v>
      </c>
      <c r="E4" s="7">
        <f>E3-(EXP(E3)-E3-2)/(EXP(E3)-1)</f>
        <v>1.163953413738653</v>
      </c>
      <c r="F4" s="7">
        <f>EXP(E4)-E4-2</f>
        <v>0.03861594979957195</v>
      </c>
      <c r="G4" s="8">
        <f>H3</f>
        <v>2</v>
      </c>
      <c r="H4" s="8">
        <f>I3</f>
        <v>0.45567884185560525</v>
      </c>
      <c r="I4" s="8">
        <f>H4-(EXP(H4)-H4-2)*(H4-G4)/(EXP(H4)-H4-2-EXP(G4)+G4+2)</f>
        <v>0.7735672395311454</v>
      </c>
      <c r="J4" s="7">
        <f>EXP(I4)-I4-2</f>
        <v>-0.6060828241066338</v>
      </c>
    </row>
    <row r="5" spans="1:10" ht="12">
      <c r="A5" s="5">
        <f>IF((EXP(A4)-A4-2)*(EXP(C4)-C4-2)&lt;0,A4,C4)</f>
        <v>1</v>
      </c>
      <c r="B5" s="5">
        <f>IF((EXP(A4)-A4-2)*(EXP(C4)-C4-2)&lt;0,C4,B4)</f>
        <v>1.5</v>
      </c>
      <c r="C5" s="5">
        <f>(A5+B5)/2</f>
        <v>1.25</v>
      </c>
      <c r="D5" s="5">
        <f>EXP(C5)-C5-2</f>
        <v>0.24034295746184142</v>
      </c>
      <c r="E5" s="7">
        <f>E4-(EXP(E4)-E4-2)/(EXP(E4)-1)</f>
        <v>1.1464211850430086</v>
      </c>
      <c r="F5" s="7">
        <f>EXP(E5)-E5-2</f>
        <v>0.000489337454501193</v>
      </c>
      <c r="G5" s="8">
        <f>H4</f>
        <v>0.45567884185560525</v>
      </c>
      <c r="H5" s="8">
        <f>I4</f>
        <v>0.7735672395311454</v>
      </c>
      <c r="I5" s="8">
        <f>H5-(EXP(H5)-H5-2)*(H5-G5)/(EXP(H5)-H5-2-EXP(G5)+G5+2)</f>
        <v>1.4809844286755223</v>
      </c>
      <c r="J5" s="7">
        <f>EXP(I5)-I5-2</f>
        <v>0.9162879232416286</v>
      </c>
    </row>
    <row r="6" spans="1:10" ht="12">
      <c r="A6" s="5">
        <f>IF((EXP(A5)-A5-2)*(EXP(C5)-C5-2)&lt;0,A5,C5)</f>
        <v>1</v>
      </c>
      <c r="B6" s="5">
        <f>IF((EXP(A5)-A5-2)*(EXP(C5)-C5-2)&lt;0,C5,B5)</f>
        <v>1.25</v>
      </c>
      <c r="C6" s="5">
        <f>(A6+B6)/2</f>
        <v>1.125</v>
      </c>
      <c r="D6" s="5">
        <f>EXP(C6)-C6-2</f>
        <v>-0.04478315108196895</v>
      </c>
      <c r="E6" s="7">
        <f>E5-(EXP(E5)-E5-2)/(EXP(E5)-1)</f>
        <v>1.1461932587044987</v>
      </c>
      <c r="F6" s="7">
        <f>EXP(E6)-E6-2</f>
        <v>8.173544507883435E-08</v>
      </c>
      <c r="G6" s="8">
        <f>H5</f>
        <v>0.7735672395311454</v>
      </c>
      <c r="H6" s="8">
        <f>I5</f>
        <v>1.4809844286755223</v>
      </c>
      <c r="I6" s="8">
        <f>H6-(EXP(H6)-H6-2)*(H6-G6)/(EXP(H6)-H6-2-EXP(G6)+G6+2)</f>
        <v>1.055202582672771</v>
      </c>
      <c r="J6" s="7">
        <f>EXP(I6)-I6-2</f>
        <v>-0.18264555743208</v>
      </c>
    </row>
    <row r="7" spans="1:10" ht="12">
      <c r="A7" s="5">
        <f>IF((EXP(A6)-A6-2)*(EXP(C6)-C6-2)&lt;0,A6,C6)</f>
        <v>1.125</v>
      </c>
      <c r="B7" s="5">
        <f>IF((EXP(A6)-A6-2)*(EXP(C6)-C6-2)&lt;0,C6,B6)</f>
        <v>1.25</v>
      </c>
      <c r="C7" s="5">
        <f>(A7+B7)/2</f>
        <v>1.1875</v>
      </c>
      <c r="D7" s="5">
        <f>EXP(C7)-C7-2</f>
        <v>0.09137376793867347</v>
      </c>
      <c r="E7" s="7">
        <f>E6-(EXP(E6)-E6-2)/(EXP(E6)-1)</f>
        <v>1.1461932206205836</v>
      </c>
      <c r="F7" s="9">
        <f>EXP(E7)-E7-2</f>
        <v>0</v>
      </c>
      <c r="G7" s="8">
        <f>H6</f>
        <v>1.4809844286755223</v>
      </c>
      <c r="H7" s="8">
        <f>I6</f>
        <v>1.055202582672771</v>
      </c>
      <c r="I7" s="8">
        <f>H7-(EXP(H7)-H7-2)*(H7-G7)/(EXP(H7)-H7-2-EXP(G7)+G7+2)</f>
        <v>1.1259686153537998</v>
      </c>
      <c r="J7" s="7">
        <f>EXP(I7)-I7-2</f>
        <v>-0.042766775682316904</v>
      </c>
    </row>
    <row r="8" spans="1:10" ht="12">
      <c r="A8" s="5">
        <f>IF((EXP(A7)-A7-2)*(EXP(C7)-C7-2)&lt;0,A7,C7)</f>
        <v>1.125</v>
      </c>
      <c r="B8" s="5">
        <f>IF((EXP(A7)-A7-2)*(EXP(C7)-C7-2)&lt;0,C7,B7)</f>
        <v>1.1875</v>
      </c>
      <c r="C8" s="5">
        <f>(A8+B8)/2</f>
        <v>1.15625</v>
      </c>
      <c r="D8" s="5">
        <f>EXP(C8)-C8-2</f>
        <v>0.0217434275388384</v>
      </c>
      <c r="E8" s="7">
        <f>E7-(EXP(E7)-E7-2)/(EXP(E7)-1)</f>
        <v>1.1461932206205836</v>
      </c>
      <c r="F8" s="7">
        <f>EXP(E8)-E8-2</f>
        <v>0</v>
      </c>
      <c r="G8" s="8">
        <f>H7</f>
        <v>1.055202582672771</v>
      </c>
      <c r="H8" s="8">
        <f>I7</f>
        <v>1.1259686153537998</v>
      </c>
      <c r="I8" s="8">
        <f>H8-(EXP(H8)-H8-2)*(H8-G8)/(EXP(H8)-H8-2-EXP(G8)+G8+2)</f>
        <v>1.1476047420610742</v>
      </c>
      <c r="J8" s="7">
        <f>EXP(I8)-I8-2</f>
        <v>0.0030325334478638055</v>
      </c>
    </row>
    <row r="9" spans="1:10" ht="12">
      <c r="A9" s="5">
        <f>IF((EXP(A8)-A8-2)*(EXP(C8)-C8-2)&lt;0,A8,C8)</f>
        <v>1.125</v>
      </c>
      <c r="B9" s="5">
        <f>IF((EXP(A8)-A8-2)*(EXP(C8)-C8-2)&lt;0,C8,B8)</f>
        <v>1.15625</v>
      </c>
      <c r="C9" s="5">
        <f>(A9+B9)/2</f>
        <v>1.140625</v>
      </c>
      <c r="D9" s="5">
        <f>EXP(C9)-C9-2</f>
        <v>-0.011901793761408097</v>
      </c>
      <c r="E9" s="7">
        <f>E8-(EXP(E8)-E8-2)/(EXP(E8)-1)</f>
        <v>1.1461932206205836</v>
      </c>
      <c r="F9" s="7">
        <f>EXP(E9)-E9-2</f>
        <v>0</v>
      </c>
      <c r="G9" s="8">
        <f>H8</f>
        <v>1.1259686153537998</v>
      </c>
      <c r="H9" s="8">
        <f>I8</f>
        <v>1.1476047420610742</v>
      </c>
      <c r="I9" s="8">
        <f>H9-(EXP(H9)-H9-2)*(H9-G9)/(EXP(H9)-H9-2-EXP(G9)+G9+2)</f>
        <v>1.1461721379635859</v>
      </c>
      <c r="J9" s="7">
        <f>EXP(I9)-I9-2</f>
        <v>-4.5246756316341674E-05</v>
      </c>
    </row>
    <row r="10" spans="1:10" ht="12">
      <c r="A10" s="5">
        <f>IF((EXP(A9)-A9-2)*(EXP(C9)-C9-2)&lt;0,A9,C9)</f>
        <v>1.140625</v>
      </c>
      <c r="B10" s="5">
        <f>IF((EXP(A9)-A9-2)*(EXP(C9)-C9-2)&lt;0,C9,B9)</f>
        <v>1.15625</v>
      </c>
      <c r="C10" s="5">
        <f>(A10+B10)/2</f>
        <v>1.1484375</v>
      </c>
      <c r="D10" s="5">
        <f>EXP(C10)-C10-2</f>
        <v>0.004824586477190529</v>
      </c>
      <c r="E10" s="7">
        <f>E9-(EXP(E9)-E9-2)/(EXP(E9)-1)</f>
        <v>1.1461932206205836</v>
      </c>
      <c r="F10" s="7">
        <f>EXP(E10)-E10-2</f>
        <v>0</v>
      </c>
      <c r="G10" s="8">
        <f>H9</f>
        <v>1.1476047420610742</v>
      </c>
      <c r="H10" s="8">
        <f>I9</f>
        <v>1.1461721379635859</v>
      </c>
      <c r="I10" s="8">
        <f>H10-(EXP(H10)-H10-2)*(H10-G10)/(EXP(H10)-H10-2-EXP(G10)+G10+2)</f>
        <v>1.1461931988205012</v>
      </c>
      <c r="J10" s="7">
        <f>EXP(I10)-I10-2</f>
        <v>-4.678718612538546E-08</v>
      </c>
    </row>
    <row r="11" spans="1:10" ht="12">
      <c r="A11" s="5">
        <f>IF((EXP(A10)-A10-2)*(EXP(C10)-C10-2)&lt;0,A10,C10)</f>
        <v>1.140625</v>
      </c>
      <c r="B11" s="5">
        <f>IF((EXP(A10)-A10-2)*(EXP(C10)-C10-2)&lt;0,C10,B10)</f>
        <v>1.1484375</v>
      </c>
      <c r="C11" s="5">
        <f>(A11+B11)/2</f>
        <v>1.14453125</v>
      </c>
      <c r="D11" s="5">
        <f>EXP(C11)-C11-2</f>
        <v>-0.003562567361870439</v>
      </c>
      <c r="E11" s="7">
        <f>E10-(EXP(E10)-E10-2)/(EXP(E10)-1)</f>
        <v>1.1461932206205836</v>
      </c>
      <c r="F11" s="7">
        <f>EXP(E11)-E11-2</f>
        <v>0</v>
      </c>
      <c r="G11" s="8">
        <f>H10</f>
        <v>1.1461721379635859</v>
      </c>
      <c r="H11" s="8">
        <f>I10</f>
        <v>1.1461931988205012</v>
      </c>
      <c r="I11" s="8">
        <f>H11-(EXP(H11)-H11-2)*(H11-G11)/(EXP(H11)-H11-2-EXP(G11)+G11+2)</f>
        <v>1.1461932206209196</v>
      </c>
      <c r="J11" s="7">
        <f>EXP(I11)-I11-2</f>
        <v>7.229772336359019E-13</v>
      </c>
    </row>
    <row r="12" spans="1:10" ht="12">
      <c r="A12" s="5">
        <f>IF((EXP(A11)-A11-2)*(EXP(C11)-C11-2)&lt;0,A11,C11)</f>
        <v>1.14453125</v>
      </c>
      <c r="B12" s="5">
        <f>IF((EXP(A11)-A11-2)*(EXP(C11)-C11-2)&lt;0,C11,B11)</f>
        <v>1.1484375</v>
      </c>
      <c r="C12" s="5">
        <f>(A12+B12)/2</f>
        <v>1.146484375</v>
      </c>
      <c r="D12" s="5">
        <f>EXP(C12)-C12-2</f>
        <v>0.000625006920975224</v>
      </c>
      <c r="E12" s="7">
        <f>E11-(EXP(E11)-E11-2)/(EXP(E11)-1)</f>
        <v>1.1461932206205836</v>
      </c>
      <c r="F12" s="7">
        <f>EXP(E12)-E12-2</f>
        <v>0</v>
      </c>
      <c r="G12" s="8">
        <f>H11</f>
        <v>1.1461931988205012</v>
      </c>
      <c r="H12" s="8">
        <f>I11</f>
        <v>1.1461932206209196</v>
      </c>
      <c r="I12" s="8">
        <f>H12-(EXP(H12)-H12-2)*(H12-G12)/(EXP(H12)-H12-2-EXP(G12)+G12+2)</f>
        <v>1.1461932206205827</v>
      </c>
      <c r="J12" s="9">
        <f>EXP(I12)-I12-2</f>
        <v>0</v>
      </c>
    </row>
    <row r="13" spans="1:10" ht="12">
      <c r="A13" s="5">
        <f>IF((EXP(A12)-A12-2)*(EXP(C12)-C12-2)&lt;0,A12,C12)</f>
        <v>1.14453125</v>
      </c>
      <c r="B13" s="5">
        <f>IF((EXP(A12)-A12-2)*(EXP(C12)-C12-2)&lt;0,C12,B12)</f>
        <v>1.146484375</v>
      </c>
      <c r="C13" s="5">
        <f>(A13+B13)/2</f>
        <v>1.1455078125</v>
      </c>
      <c r="D13" s="5">
        <f>EXP(C13)-C13-2</f>
        <v>-0.001470279414489184</v>
      </c>
      <c r="E13" s="7">
        <f>E12-(EXP(E12)-E12-2)/(EXP(E12)-1)</f>
        <v>1.1461932206205836</v>
      </c>
      <c r="F13" s="7">
        <f>EXP(E13)-E13-2</f>
        <v>0</v>
      </c>
      <c r="G13" s="8">
        <f>H12</f>
        <v>1.1461932206209196</v>
      </c>
      <c r="H13" s="8">
        <f>I12</f>
        <v>1.1461932206205827</v>
      </c>
      <c r="I13" s="8">
        <f>H13-(EXP(H13)-H13-2)*(H13-G13)/(EXP(H13)-H13-2-EXP(G13)+G13+2)</f>
        <v>1.1461932206205827</v>
      </c>
      <c r="J13" s="7">
        <f>EXP(I13)-I13-2</f>
        <v>0</v>
      </c>
    </row>
    <row r="14" spans="1:10" ht="12">
      <c r="A14" s="5">
        <f>IF((EXP(A13)-A13-2)*(EXP(C13)-C13-2)&lt;0,A13,C13)</f>
        <v>1.1455078125</v>
      </c>
      <c r="B14" s="5">
        <f>IF((EXP(A13)-A13-2)*(EXP(C13)-C13-2)&lt;0,C13,B13)</f>
        <v>1.146484375</v>
      </c>
      <c r="C14" s="5">
        <f>(A14+B14)/2</f>
        <v>1.14599609375</v>
      </c>
      <c r="D14" s="5">
        <f>EXP(C14)-C14-2</f>
        <v>-0.0004230112282970211</v>
      </c>
      <c r="E14" s="7">
        <f>E13-(EXP(E13)-E13-2)/(EXP(E13)-1)</f>
        <v>1.1461932206205836</v>
      </c>
      <c r="F14" s="7">
        <f>EXP(E14)-E14-2</f>
        <v>0</v>
      </c>
      <c r="G14" s="8">
        <f>H13</f>
        <v>1.1461932206205827</v>
      </c>
      <c r="H14" s="8">
        <f>I13</f>
        <v>1.1461932206205827</v>
      </c>
      <c r="I14" s="8" t="e">
        <f>H14-(EXP(H14)-H14-2)*(H14-G14)/(EXP(H14)-H14-2-EXP(G14)+G14+2)</f>
        <v>#DIV/0!</v>
      </c>
      <c r="J14" s="7" t="e">
        <f>EXP(I14)-I14-2</f>
        <v>#DIV/0!</v>
      </c>
    </row>
    <row r="15" spans="1:10" ht="12">
      <c r="A15" s="5">
        <f>IF((EXP(A14)-A14-2)*(EXP(C14)-C14-2)&lt;0,A14,C14)</f>
        <v>1.14599609375</v>
      </c>
      <c r="B15" s="5">
        <f>IF((EXP(A14)-A14-2)*(EXP(C14)-C14-2)&lt;0,C14,B14)</f>
        <v>1.146484375</v>
      </c>
      <c r="C15" s="5">
        <f>(A15+B15)/2</f>
        <v>1.146240234375</v>
      </c>
      <c r="D15" s="5">
        <f>EXP(C15)-C15-2</f>
        <v>0.00010090407806551127</v>
      </c>
      <c r="E15" s="7">
        <f>E14-(EXP(E14)-E14-2)/(EXP(E14)-1)</f>
        <v>1.1461932206205836</v>
      </c>
      <c r="F15" s="7">
        <f>EXP(E15)-E15-2</f>
        <v>0</v>
      </c>
      <c r="G15" s="8">
        <f>H14</f>
        <v>1.1461932206205827</v>
      </c>
      <c r="H15" s="8" t="e">
        <f>I14</f>
        <v>#DIV/0!</v>
      </c>
      <c r="I15" s="8" t="e">
        <f>H15-(EXP(H15)-H15-2)*(H15-G15)/(EXP(H15)-H15-2-EXP(G15)+G15+2)</f>
        <v>#DIV/0!</v>
      </c>
      <c r="J15" s="7" t="e">
        <f>EXP(I15)-I15-2</f>
        <v>#DIV/0!</v>
      </c>
    </row>
    <row r="16" spans="1:10" ht="12">
      <c r="A16" s="5">
        <f>IF((EXP(A15)-A15-2)*(EXP(C15)-C15-2)&lt;0,A15,C15)</f>
        <v>1.14599609375</v>
      </c>
      <c r="B16" s="5">
        <f>IF((EXP(A15)-A15-2)*(EXP(C15)-C15-2)&lt;0,C15,B15)</f>
        <v>1.146240234375</v>
      </c>
      <c r="C16" s="5">
        <f>(A16+B16)/2</f>
        <v>1.1461181640625</v>
      </c>
      <c r="D16" s="5">
        <f>EXP(C16)-C16-2</f>
        <v>-0.00016107701432233057</v>
      </c>
      <c r="E16" s="7">
        <f>E15-(EXP(E15)-E15-2)/(EXP(E15)-1)</f>
        <v>1.1461932206205836</v>
      </c>
      <c r="F16" s="7">
        <f>EXP(E16)-E16-2</f>
        <v>0</v>
      </c>
      <c r="G16" s="8" t="e">
        <f>H15</f>
        <v>#DIV/0!</v>
      </c>
      <c r="H16" s="8" t="e">
        <f>I15</f>
        <v>#DIV/0!</v>
      </c>
      <c r="I16" s="8" t="e">
        <f>H16-(EXP(H16)-H16-2)*(H16-G16)/(EXP(H16)-H16-2-EXP(G16)+G16+2)</f>
        <v>#DIV/0!</v>
      </c>
      <c r="J16" s="7" t="e">
        <f>EXP(I16)-I16-2</f>
        <v>#DIV/0!</v>
      </c>
    </row>
    <row r="17" spans="1:10" ht="12">
      <c r="A17" s="5">
        <f>IF((EXP(A16)-A16-2)*(EXP(C16)-C16-2)&lt;0,A16,C16)</f>
        <v>1.1461181640625</v>
      </c>
      <c r="B17" s="5">
        <f>IF((EXP(A16)-A16-2)*(EXP(C16)-C16-2)&lt;0,C16,B16)</f>
        <v>1.146240234375</v>
      </c>
      <c r="C17" s="5">
        <f>(A17+B17)/2</f>
        <v>1.14617919921875</v>
      </c>
      <c r="D17" s="5">
        <f>EXP(C17)-C17-2</f>
        <v>-3.0092328287878445E-05</v>
      </c>
      <c r="E17" s="7">
        <f>E16-(EXP(E16)-E16-2)/(EXP(E16)-1)</f>
        <v>1.1461932206205836</v>
      </c>
      <c r="F17" s="7">
        <f>EXP(E17)-E17-2</f>
        <v>0</v>
      </c>
      <c r="G17" s="8" t="e">
        <f>H16</f>
        <v>#DIV/0!</v>
      </c>
      <c r="H17" s="8" t="e">
        <f>I16</f>
        <v>#DIV/0!</v>
      </c>
      <c r="I17" s="8" t="e">
        <f>H17-(EXP(H17)-H17-2)*(H17-G17)/(EXP(H17)-H17-2-EXP(G17)+G17+2)</f>
        <v>#DIV/0!</v>
      </c>
      <c r="J17" s="7" t="e">
        <f>EXP(I17)-I17-2</f>
        <v>#DIV/0!</v>
      </c>
    </row>
    <row r="18" spans="1:10" ht="12">
      <c r="A18" s="5">
        <f>IF((EXP(A17)-A17-2)*(EXP(C17)-C17-2)&lt;0,A17,C17)</f>
        <v>1.14617919921875</v>
      </c>
      <c r="B18" s="5">
        <f>IF((EXP(A17)-A17-2)*(EXP(C17)-C17-2)&lt;0,C17,B17)</f>
        <v>1.146240234375</v>
      </c>
      <c r="C18" s="5">
        <f>(A18+B18)/2</f>
        <v>1.146209716796875</v>
      </c>
      <c r="D18" s="5">
        <f>EXP(C18)-C18-2</f>
        <v>3.540440980431825E-05</v>
      </c>
      <c r="E18" s="7">
        <f>E17-(EXP(E17)-E17-2)/(EXP(E17)-1)</f>
        <v>1.1461932206205836</v>
      </c>
      <c r="F18" s="7">
        <f>EXP(E18)-E18-2</f>
        <v>0</v>
      </c>
      <c r="G18" s="8" t="e">
        <f>H17</f>
        <v>#DIV/0!</v>
      </c>
      <c r="H18" s="8" t="e">
        <f>I17</f>
        <v>#DIV/0!</v>
      </c>
      <c r="I18" s="8" t="e">
        <f>H18-(EXP(H18)-H18-2)*(H18-G18)/(EXP(H18)-H18-2-EXP(G18)+G18+2)</f>
        <v>#DIV/0!</v>
      </c>
      <c r="J18" s="7" t="e">
        <f>EXP(I18)-I18-2</f>
        <v>#DIV/0!</v>
      </c>
    </row>
    <row r="19" spans="1:10" ht="12">
      <c r="A19" s="5">
        <f>IF((EXP(A18)-A18-2)*(EXP(C18)-C18-2)&lt;0,A18,C18)</f>
        <v>1.14617919921875</v>
      </c>
      <c r="B19" s="5">
        <f>IF((EXP(A18)-A18-2)*(EXP(C18)-C18-2)&lt;0,C18,B18)</f>
        <v>1.146209716796875</v>
      </c>
      <c r="C19" s="5">
        <f>(A19+B19)/2</f>
        <v>1.1461944580078125</v>
      </c>
      <c r="D19" s="5">
        <f>EXP(C19)-C19-2</f>
        <v>2.6556744927574982E-06</v>
      </c>
      <c r="E19" s="7">
        <f>E18-(EXP(E18)-E18-2)/(EXP(E18)-1)</f>
        <v>1.1461932206205836</v>
      </c>
      <c r="F19" s="7">
        <f>EXP(E19)-E19-2</f>
        <v>0</v>
      </c>
      <c r="G19" s="8" t="e">
        <f>H18</f>
        <v>#DIV/0!</v>
      </c>
      <c r="H19" s="8" t="e">
        <f>I18</f>
        <v>#DIV/0!</v>
      </c>
      <c r="I19" s="8" t="e">
        <f>H19-(EXP(H19)-H19-2)*(H19-G19)/(EXP(H19)-H19-2-EXP(G19)+G19+2)</f>
        <v>#DIV/0!</v>
      </c>
      <c r="J19" s="7" t="e">
        <f>EXP(I19)-I19-2</f>
        <v>#DIV/0!</v>
      </c>
    </row>
    <row r="20" spans="1:10" ht="12">
      <c r="A20" s="5">
        <f>IF((EXP(A19)-A19-2)*(EXP(C19)-C19-2)&lt;0,A19,C19)</f>
        <v>1.14617919921875</v>
      </c>
      <c r="B20" s="5">
        <f>IF((EXP(A19)-A19-2)*(EXP(C19)-C19-2)&lt;0,C19,B19)</f>
        <v>1.1461944580078125</v>
      </c>
      <c r="C20" s="5">
        <f>(A20+B20)/2</f>
        <v>1.1461868286132812</v>
      </c>
      <c r="D20" s="5">
        <f>EXP(C20)-C20-2</f>
        <v>-1.3718418463426474E-05</v>
      </c>
      <c r="E20" s="7">
        <f>E19-(EXP(E19)-E19-2)/(EXP(E19)-1)</f>
        <v>1.1461932206205836</v>
      </c>
      <c r="F20" s="7">
        <f>EXP(E20)-E20-2</f>
        <v>0</v>
      </c>
      <c r="G20" s="8" t="e">
        <f>H19</f>
        <v>#DIV/0!</v>
      </c>
      <c r="H20" s="8" t="e">
        <f>I19</f>
        <v>#DIV/0!</v>
      </c>
      <c r="I20" s="8" t="e">
        <f>H20-(EXP(H20)-H20-2)*(H20-G20)/(EXP(H20)-H20-2-EXP(G20)+G20+2)</f>
        <v>#DIV/0!</v>
      </c>
      <c r="J20" s="7" t="e">
        <f>EXP(I20)-I20-2</f>
        <v>#DIV/0!</v>
      </c>
    </row>
    <row r="21" spans="1:10" ht="12">
      <c r="A21" s="5">
        <f>IF((EXP(A20)-A20-2)*(EXP(C20)-C20-2)&lt;0,A20,C20)</f>
        <v>1.1461868286132812</v>
      </c>
      <c r="B21" s="5">
        <f>IF((EXP(A20)-A20-2)*(EXP(C20)-C20-2)&lt;0,C20,B20)</f>
        <v>1.1461944580078125</v>
      </c>
      <c r="C21" s="5">
        <f>(A21+B21)/2</f>
        <v>1.1461906433105469</v>
      </c>
      <c r="D21" s="5">
        <f>EXP(C21)-C21-2</f>
        <v>-5.531394876800988E-06</v>
      </c>
      <c r="E21" s="7">
        <f>E20-(EXP(E20)-E20-2)/(EXP(E20)-1)</f>
        <v>1.1461932206205836</v>
      </c>
      <c r="F21" s="7">
        <f>EXP(E21)-E21-2</f>
        <v>0</v>
      </c>
      <c r="G21" s="8" t="e">
        <f>H20</f>
        <v>#DIV/0!</v>
      </c>
      <c r="H21" s="8" t="e">
        <f>I20</f>
        <v>#DIV/0!</v>
      </c>
      <c r="I21" s="8" t="e">
        <f>H21-(EXP(H21)-H21-2)*(H21-G21)/(EXP(H21)-H21-2-EXP(G21)+G21+2)</f>
        <v>#DIV/0!</v>
      </c>
      <c r="J21" s="7" t="e">
        <f>EXP(I21)-I21-2</f>
        <v>#DIV/0!</v>
      </c>
    </row>
    <row r="22" spans="1:10" ht="12">
      <c r="A22" s="5">
        <f>IF((EXP(A21)-A21-2)*(EXP(C21)-C21-2)&lt;0,A21,C21)</f>
        <v>1.1461906433105469</v>
      </c>
      <c r="B22" s="5">
        <f>IF((EXP(A21)-A21-2)*(EXP(C21)-C21-2)&lt;0,C21,B21)</f>
        <v>1.1461944580078125</v>
      </c>
      <c r="C22" s="5">
        <f>(A22+B22)/2</f>
        <v>1.1461925506591797</v>
      </c>
      <c r="D22" s="10">
        <f>EXP(C22)-C22-2</f>
        <v>-1.4378659147773476E-06</v>
      </c>
      <c r="E22" s="7">
        <f>E21-(EXP(E21)-E21-2)/(EXP(E21)-1)</f>
        <v>1.1461932206205836</v>
      </c>
      <c r="F22" s="7">
        <f>EXP(E22)-E22-2</f>
        <v>0</v>
      </c>
      <c r="G22" s="8" t="e">
        <f>H21</f>
        <v>#DIV/0!</v>
      </c>
      <c r="H22" s="8" t="e">
        <f>I21</f>
        <v>#DIV/0!</v>
      </c>
      <c r="I22" s="8" t="e">
        <f>H22-(EXP(H22)-H22-2)*(H22-G22)/(EXP(H22)-H22-2-EXP(G22)+G22+2)</f>
        <v>#DIV/0!</v>
      </c>
      <c r="J22" s="7" t="e">
        <f>EXP(I22)-I22-2</f>
        <v>#DIV/0!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Caliari</dc:creator>
  <cp:keywords/>
  <dc:description/>
  <cp:lastModifiedBy>Marco Caliari</cp:lastModifiedBy>
  <dcterms:created xsi:type="dcterms:W3CDTF">2013-03-18T12:58:38Z</dcterms:created>
  <dcterms:modified xsi:type="dcterms:W3CDTF">2013-03-25T10:52:05Z</dcterms:modified>
  <cp:category/>
  <cp:version/>
  <cp:contentType/>
  <cp:contentStatus/>
  <cp:revision>11</cp:revision>
</cp:coreProperties>
</file>